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ili\ET Dropbox\Epigenome us\Formulations\Production Doc 6 boxes\Reference\"/>
    </mc:Choice>
  </mc:AlternateContent>
  <xr:revisionPtr revIDLastSave="0" documentId="8_{473C3621-7C61-48BF-9CEC-1311E6C00E15}" xr6:coauthVersionLast="46" xr6:coauthVersionMax="46" xr10:uidLastSave="{00000000-0000-0000-0000-000000000000}"/>
  <bookViews>
    <workbookView xWindow="-98" yWindow="-98" windowWidth="20715" windowHeight="13276" xr2:uid="{0F00DD2D-0D9C-514E-959C-1A40E6A499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</calcChain>
</file>

<file path=xl/sharedStrings.xml><?xml version="1.0" encoding="utf-8"?>
<sst xmlns="http://schemas.openxmlformats.org/spreadsheetml/2006/main" count="120" uniqueCount="46">
  <si>
    <t>Small Intestine - Terminal Ileum</t>
  </si>
  <si>
    <t>Yes</t>
  </si>
  <si>
    <t>Lung</t>
  </si>
  <si>
    <t>Adrenal Gland</t>
  </si>
  <si>
    <t>Liver</t>
  </si>
  <si>
    <t>Esophagus - Mucosa</t>
  </si>
  <si>
    <t>Vagina</t>
  </si>
  <si>
    <t>Colon - Sigmoid</t>
  </si>
  <si>
    <t>Artery - Aorta</t>
  </si>
  <si>
    <t>Adipose - Visceral (Omentum)</t>
  </si>
  <si>
    <t>Artery - Tibial</t>
  </si>
  <si>
    <t>Breast - Mammary Tissue</t>
  </si>
  <si>
    <t>Esophagus - Muscularis</t>
  </si>
  <si>
    <t>Heart - Atrial Appendage</t>
  </si>
  <si>
    <t>Heart - Left Ventricle</t>
  </si>
  <si>
    <t>Nerve - Tibial</t>
  </si>
  <si>
    <t>Ovary</t>
  </si>
  <si>
    <t>Pancreas</t>
  </si>
  <si>
    <t>Skin - Not Sun Exposed (Suprapubic)</t>
  </si>
  <si>
    <t>Stomach</t>
  </si>
  <si>
    <t>Thyroid</t>
  </si>
  <si>
    <t>Uterus</t>
  </si>
  <si>
    <t>Esophagus - Gastroesophageal Junction</t>
  </si>
  <si>
    <t>Nuclear isolation method</t>
  </si>
  <si>
    <t>Tagmentation buffer</t>
  </si>
  <si>
    <t>Feasibility test passed</t>
  </si>
  <si>
    <t xml:space="preserve"> - </t>
  </si>
  <si>
    <t>[NPB (5% BSA (Sigma), 0.2% IGEPAL-CA630 (Sigma), cOmplete (Roche), 1mM DTT in PBS)]</t>
  </si>
  <si>
    <t>[OMNI (10mM Tris-HCL (pH 7.5), 10mM NaCl, 3mM MgCl2, 0.1% Tween-20 (Sigma), 0.1% IGEPAL-CA630 (Sigma) and 0.01% Digitonin (Promega) in water)]</t>
  </si>
  <si>
    <t>gentleMACS M Tube (Miltenyi), Octo Dissociator (Miltenyi), "Protein_01_01" protocol in MACS buffer (5 mM CaCl2, 2 mM EDTA, 1X protease inhibitor (Roche, 05-
739 892-970-001), 300 mM MgAc, 10 mM Tris-HCL pH 8, 0.6 mM DTT).</t>
  </si>
  <si>
    <t>Manual homogenizatiion in mortar and pestle over dry ice</t>
  </si>
  <si>
    <t>Tissue type</t>
  </si>
  <si>
    <t>Colon - Transverse</t>
  </si>
  <si>
    <t>Skeletal muscle - Gastrocnemius</t>
  </si>
  <si>
    <t>Skin - Sun Exposed (Lower Leg)</t>
  </si>
  <si>
    <t>Signal-to-noise ratio</t>
  </si>
  <si>
    <t>Relative library per 80 nuclei (pM)</t>
  </si>
  <si>
    <t>Spleen</t>
  </si>
  <si>
    <t>No</t>
  </si>
  <si>
    <t>Conditions inferred from Aorta</t>
  </si>
  <si>
    <t>Conditions inferred from Adipose - Subcutaneous</t>
  </si>
  <si>
    <t>Conditions inferred from Colon - Transverse</t>
  </si>
  <si>
    <t>Conditions inferred from Skin - Non Sun Exposed (suprapubic)</t>
  </si>
  <si>
    <t>Nuclei/mg tissue</t>
  </si>
  <si>
    <t>Adipose - Subcutaneous</t>
  </si>
  <si>
    <t>Did not pass feasibility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</si>
</sst>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4" fillId="0" borderId="0" xfId="0" applyFont="1" applyBorder="1" applyAlignment="1"/>
    <xf numFmtId="0" fontId="0" fillId="0" borderId="0" xfId="0" applyFont="1" applyBorder="1" applyAlignment="1"/>
    <xf numFmtId="0" fontId="4" fillId="0" borderId="1" xfId="0" applyFont="1" applyBorder="1" applyAlignment="1"/>
    <xf numFmtId="0" fontId="0" fillId="0" borderId="1" xfId="0" applyFont="1" applyBorder="1" applyAlignment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3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3" fontId="6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/>
    <xf numFmtId="0" fontId="8" fillId="0" borderId="14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5" fillId="0" borderId="1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206E-9296-C94C-80F4-56E3C387E1EA}">
  <dimension ref="A1:G29"/>
  <sheetViews>
    <sheetView tabSelected="1" workbookViewId="0"/>
  </sheetViews>
  <sheetFormatPr defaultColWidth="11" defaultRowHeight="15.75" x14ac:dyDescent="0.5"/>
  <cols>
    <col min="1" max="1" width="35.5" customWidth="1"/>
    <col min="2" max="2" width="15.3125" customWidth="1"/>
    <col min="3" max="3" width="42.9375" customWidth="1"/>
    <col min="4" max="4" width="23.8125" customWidth="1"/>
    <col min="5" max="5" width="16.8125" customWidth="1"/>
    <col min="6" max="6" width="19.6875" customWidth="1"/>
    <col min="7" max="7" width="15.3125" customWidth="1"/>
  </cols>
  <sheetData>
    <row r="1" spans="1:7" ht="31.9" thickBot="1" x14ac:dyDescent="0.55000000000000004">
      <c r="A1" s="9" t="s">
        <v>31</v>
      </c>
      <c r="B1" s="10" t="s">
        <v>25</v>
      </c>
      <c r="C1" s="10" t="s">
        <v>23</v>
      </c>
      <c r="D1" s="10" t="s">
        <v>24</v>
      </c>
      <c r="E1" s="10" t="s">
        <v>43</v>
      </c>
      <c r="F1" s="10" t="s">
        <v>36</v>
      </c>
      <c r="G1" s="10" t="s">
        <v>35</v>
      </c>
    </row>
    <row r="2" spans="1:7" x14ac:dyDescent="0.5">
      <c r="A2" s="6" t="s">
        <v>32</v>
      </c>
      <c r="B2" s="2" t="s">
        <v>1</v>
      </c>
      <c r="C2" s="3" t="s">
        <v>29</v>
      </c>
      <c r="D2" s="2" t="s">
        <v>27</v>
      </c>
      <c r="E2" s="11">
        <v>17307.692307692309</v>
      </c>
      <c r="F2" s="11">
        <v>156.57748262833022</v>
      </c>
      <c r="G2" s="11">
        <v>1134.1085484104769</v>
      </c>
    </row>
    <row r="3" spans="1:7" x14ac:dyDescent="0.5">
      <c r="A3" s="7" t="s">
        <v>33</v>
      </c>
      <c r="B3" s="2" t="s">
        <v>1</v>
      </c>
      <c r="C3" s="3" t="s">
        <v>29</v>
      </c>
      <c r="D3" s="2" t="s">
        <v>27</v>
      </c>
      <c r="E3" s="11">
        <v>2094.782608695652</v>
      </c>
      <c r="F3" s="11">
        <v>190.96854129897497</v>
      </c>
      <c r="G3" s="11">
        <v>11759.994221786423</v>
      </c>
    </row>
    <row r="4" spans="1:7" x14ac:dyDescent="0.5">
      <c r="A4" s="7" t="s">
        <v>0</v>
      </c>
      <c r="B4" s="2" t="s">
        <v>1</v>
      </c>
      <c r="C4" s="3" t="s">
        <v>29</v>
      </c>
      <c r="D4" s="2" t="s">
        <v>27</v>
      </c>
      <c r="E4" s="11">
        <v>35526</v>
      </c>
      <c r="F4" s="11">
        <v>79.5</v>
      </c>
      <c r="G4" s="11">
        <v>1958.0650000000001</v>
      </c>
    </row>
    <row r="5" spans="1:7" x14ac:dyDescent="0.5">
      <c r="A5" s="7" t="s">
        <v>2</v>
      </c>
      <c r="B5" s="2" t="s">
        <v>1</v>
      </c>
      <c r="C5" s="3" t="s">
        <v>30</v>
      </c>
      <c r="D5" s="3" t="s">
        <v>28</v>
      </c>
      <c r="E5" s="11">
        <v>4500</v>
      </c>
      <c r="F5" s="11">
        <v>261</v>
      </c>
      <c r="G5" s="11">
        <v>42.5</v>
      </c>
    </row>
    <row r="6" spans="1:7" x14ac:dyDescent="0.5">
      <c r="A6" s="7" t="s">
        <v>3</v>
      </c>
      <c r="B6" s="2" t="s">
        <v>1</v>
      </c>
      <c r="C6" s="3" t="s">
        <v>30</v>
      </c>
      <c r="D6" s="2" t="s">
        <v>27</v>
      </c>
      <c r="E6" s="11">
        <v>4063</v>
      </c>
      <c r="F6" s="11">
        <v>178.31449559999999</v>
      </c>
      <c r="G6" s="11">
        <v>2482.5729999999999</v>
      </c>
    </row>
    <row r="7" spans="1:7" x14ac:dyDescent="0.5">
      <c r="A7" s="7" t="s">
        <v>4</v>
      </c>
      <c r="B7" s="2" t="s">
        <v>1</v>
      </c>
      <c r="C7" s="3" t="s">
        <v>30</v>
      </c>
      <c r="D7" s="2" t="s">
        <v>27</v>
      </c>
      <c r="E7" s="11">
        <v>5000</v>
      </c>
      <c r="F7" s="11">
        <v>212</v>
      </c>
      <c r="G7" s="11">
        <v>6704</v>
      </c>
    </row>
    <row r="8" spans="1:7" x14ac:dyDescent="0.5">
      <c r="A8" s="7" t="s">
        <v>5</v>
      </c>
      <c r="B8" s="2" t="s">
        <v>1</v>
      </c>
      <c r="C8" s="3" t="s">
        <v>30</v>
      </c>
      <c r="D8" s="3" t="s">
        <v>28</v>
      </c>
      <c r="E8" s="11">
        <v>1625</v>
      </c>
      <c r="F8" s="12">
        <v>109.2770974</v>
      </c>
      <c r="G8" s="12">
        <v>1819.201</v>
      </c>
    </row>
    <row r="9" spans="1:7" x14ac:dyDescent="0.5">
      <c r="A9" s="7" t="s">
        <v>6</v>
      </c>
      <c r="B9" s="2" t="s">
        <v>1</v>
      </c>
      <c r="C9" s="3" t="s">
        <v>29</v>
      </c>
      <c r="D9" s="2" t="s">
        <v>27</v>
      </c>
      <c r="E9" s="11">
        <v>5500</v>
      </c>
      <c r="F9" s="11">
        <v>131</v>
      </c>
      <c r="G9" s="11">
        <v>225.8</v>
      </c>
    </row>
    <row r="10" spans="1:7" x14ac:dyDescent="0.5">
      <c r="A10" s="7" t="s">
        <v>7</v>
      </c>
      <c r="B10" s="2" t="s">
        <v>1</v>
      </c>
      <c r="C10" s="3" t="s">
        <v>29</v>
      </c>
      <c r="D10" s="2" t="s">
        <v>27</v>
      </c>
      <c r="E10" s="17" t="s">
        <v>41</v>
      </c>
      <c r="F10" s="18"/>
      <c r="G10" s="19"/>
    </row>
    <row r="11" spans="1:7" x14ac:dyDescent="0.5">
      <c r="A11" s="7" t="s">
        <v>8</v>
      </c>
      <c r="B11" s="2" t="s">
        <v>1</v>
      </c>
      <c r="C11" s="3" t="s">
        <v>29</v>
      </c>
      <c r="D11" s="2" t="s">
        <v>27</v>
      </c>
      <c r="E11" s="11">
        <v>4722</v>
      </c>
      <c r="F11" s="11">
        <v>170.5</v>
      </c>
      <c r="G11" s="11">
        <v>8880.0130000000008</v>
      </c>
    </row>
    <row r="12" spans="1:7" x14ac:dyDescent="0.5">
      <c r="A12" s="7" t="s">
        <v>37</v>
      </c>
      <c r="B12" s="2" t="s">
        <v>38</v>
      </c>
      <c r="C12" s="13" t="s">
        <v>26</v>
      </c>
      <c r="D12" s="2" t="s">
        <v>26</v>
      </c>
      <c r="E12" s="17" t="s">
        <v>45</v>
      </c>
      <c r="F12" s="18"/>
      <c r="G12" s="19"/>
    </row>
    <row r="13" spans="1:7" x14ac:dyDescent="0.5">
      <c r="A13" s="7" t="s">
        <v>44</v>
      </c>
      <c r="B13" s="2" t="s">
        <v>1</v>
      </c>
      <c r="C13" s="3" t="s">
        <v>29</v>
      </c>
      <c r="D13" s="2" t="s">
        <v>27</v>
      </c>
      <c r="E13" s="11">
        <v>1950</v>
      </c>
      <c r="F13" s="11">
        <v>264</v>
      </c>
      <c r="G13" s="12">
        <v>536.99980000000005</v>
      </c>
    </row>
    <row r="14" spans="1:7" x14ac:dyDescent="0.5">
      <c r="A14" s="7" t="s">
        <v>9</v>
      </c>
      <c r="B14" s="2" t="s">
        <v>1</v>
      </c>
      <c r="C14" s="3" t="s">
        <v>29</v>
      </c>
      <c r="D14" s="2" t="s">
        <v>27</v>
      </c>
      <c r="E14" s="20" t="s">
        <v>40</v>
      </c>
      <c r="F14" s="21"/>
      <c r="G14" s="22"/>
    </row>
    <row r="15" spans="1:7" x14ac:dyDescent="0.5">
      <c r="A15" s="7" t="s">
        <v>10</v>
      </c>
      <c r="B15" s="2" t="s">
        <v>1</v>
      </c>
      <c r="C15" s="3" t="s">
        <v>29</v>
      </c>
      <c r="D15" s="2" t="s">
        <v>27</v>
      </c>
      <c r="E15" s="23" t="s">
        <v>39</v>
      </c>
      <c r="F15" s="24"/>
      <c r="G15" s="25"/>
    </row>
    <row r="16" spans="1:7" x14ac:dyDescent="0.5">
      <c r="A16" s="7" t="s">
        <v>11</v>
      </c>
      <c r="B16" s="2" t="s">
        <v>1</v>
      </c>
      <c r="C16" s="3" t="s">
        <v>29</v>
      </c>
      <c r="D16" s="2" t="s">
        <v>27</v>
      </c>
      <c r="E16" s="11">
        <v>4965.5172409999996</v>
      </c>
      <c r="F16" s="11">
        <v>153</v>
      </c>
      <c r="G16" s="12">
        <v>1424.748</v>
      </c>
    </row>
    <row r="17" spans="1:7" x14ac:dyDescent="0.5">
      <c r="A17" s="7" t="s">
        <v>12</v>
      </c>
      <c r="B17" s="2" t="s">
        <v>1</v>
      </c>
      <c r="C17" s="3" t="s">
        <v>29</v>
      </c>
      <c r="D17" s="2" t="s">
        <v>27</v>
      </c>
      <c r="E17" s="11">
        <v>8100</v>
      </c>
      <c r="F17" s="11">
        <v>182.79931429999999</v>
      </c>
      <c r="G17" s="12">
        <v>10543.87</v>
      </c>
    </row>
    <row r="18" spans="1:7" x14ac:dyDescent="0.5">
      <c r="A18" s="7" t="s">
        <v>13</v>
      </c>
      <c r="B18" s="2" t="s">
        <v>1</v>
      </c>
      <c r="C18" s="3" t="s">
        <v>29</v>
      </c>
      <c r="D18" s="2" t="s">
        <v>27</v>
      </c>
      <c r="E18" s="11">
        <f>167500/37</f>
        <v>4527.0270270270266</v>
      </c>
      <c r="F18" s="11">
        <f>(294+327)/2</f>
        <v>310.5</v>
      </c>
      <c r="G18" s="11">
        <v>544.29999999999995</v>
      </c>
    </row>
    <row r="19" spans="1:7" x14ac:dyDescent="0.5">
      <c r="A19" s="7" t="s">
        <v>14</v>
      </c>
      <c r="B19" s="2" t="s">
        <v>1</v>
      </c>
      <c r="C19" s="3" t="s">
        <v>29</v>
      </c>
      <c r="D19" s="2" t="s">
        <v>27</v>
      </c>
      <c r="E19" s="11">
        <v>2900</v>
      </c>
      <c r="F19" s="11">
        <v>249</v>
      </c>
      <c r="G19" s="11">
        <v>134.4</v>
      </c>
    </row>
    <row r="20" spans="1:7" x14ac:dyDescent="0.5">
      <c r="A20" s="7" t="s">
        <v>15</v>
      </c>
      <c r="B20" s="2" t="s">
        <v>1</v>
      </c>
      <c r="C20" s="3" t="s">
        <v>29</v>
      </c>
      <c r="D20" s="2" t="s">
        <v>27</v>
      </c>
      <c r="E20" s="11">
        <v>8400</v>
      </c>
      <c r="F20" s="11">
        <v>221.32</v>
      </c>
      <c r="G20" s="12">
        <v>1917.039</v>
      </c>
    </row>
    <row r="21" spans="1:7" x14ac:dyDescent="0.5">
      <c r="A21" s="7" t="s">
        <v>16</v>
      </c>
      <c r="B21" s="2" t="s">
        <v>1</v>
      </c>
      <c r="C21" s="3" t="s">
        <v>29</v>
      </c>
      <c r="D21" s="2" t="s">
        <v>27</v>
      </c>
      <c r="E21" s="11">
        <v>40625</v>
      </c>
      <c r="F21" s="11">
        <v>170</v>
      </c>
      <c r="G21" s="12">
        <v>31.402480000000001</v>
      </c>
    </row>
    <row r="22" spans="1:7" x14ac:dyDescent="0.5">
      <c r="A22" s="7" t="s">
        <v>17</v>
      </c>
      <c r="B22" s="2" t="s">
        <v>1</v>
      </c>
      <c r="C22" s="3" t="s">
        <v>30</v>
      </c>
      <c r="D22" s="3" t="s">
        <v>28</v>
      </c>
      <c r="E22" s="11">
        <v>32300</v>
      </c>
      <c r="F22" s="11">
        <v>202</v>
      </c>
      <c r="G22" s="11">
        <v>87.1</v>
      </c>
    </row>
    <row r="23" spans="1:7" x14ac:dyDescent="0.5">
      <c r="A23" s="7" t="s">
        <v>18</v>
      </c>
      <c r="B23" s="2" t="s">
        <v>1</v>
      </c>
      <c r="C23" s="3" t="s">
        <v>29</v>
      </c>
      <c r="D23" s="2" t="s">
        <v>27</v>
      </c>
      <c r="E23" s="11">
        <v>1156</v>
      </c>
      <c r="F23" s="11">
        <v>227.42837</v>
      </c>
      <c r="G23" s="11">
        <v>1093.739</v>
      </c>
    </row>
    <row r="24" spans="1:7" x14ac:dyDescent="0.5">
      <c r="A24" s="7" t="s">
        <v>34</v>
      </c>
      <c r="B24" s="2" t="s">
        <v>1</v>
      </c>
      <c r="C24" s="3" t="s">
        <v>29</v>
      </c>
      <c r="D24" s="2" t="s">
        <v>27</v>
      </c>
      <c r="E24" s="14" t="s">
        <v>42</v>
      </c>
      <c r="F24" s="15"/>
      <c r="G24" s="16"/>
    </row>
    <row r="25" spans="1:7" x14ac:dyDescent="0.5">
      <c r="A25" s="7" t="s">
        <v>19</v>
      </c>
      <c r="B25" s="2" t="s">
        <v>1</v>
      </c>
      <c r="C25" s="3" t="s">
        <v>30</v>
      </c>
      <c r="D25" s="2" t="s">
        <v>27</v>
      </c>
      <c r="E25" s="11">
        <v>34720</v>
      </c>
      <c r="F25" s="11">
        <v>145.5</v>
      </c>
      <c r="G25" s="11">
        <v>2501.19</v>
      </c>
    </row>
    <row r="26" spans="1:7" x14ac:dyDescent="0.5">
      <c r="A26" s="7" t="s">
        <v>20</v>
      </c>
      <c r="B26" s="2" t="s">
        <v>1</v>
      </c>
      <c r="C26" s="3" t="s">
        <v>29</v>
      </c>
      <c r="D26" s="3" t="s">
        <v>28</v>
      </c>
      <c r="E26" s="11">
        <v>9350</v>
      </c>
      <c r="F26" s="12">
        <v>98.588324</v>
      </c>
      <c r="G26" s="11">
        <v>992.86772699999995</v>
      </c>
    </row>
    <row r="27" spans="1:7" x14ac:dyDescent="0.5">
      <c r="A27" s="7" t="s">
        <v>21</v>
      </c>
      <c r="B27" s="2" t="s">
        <v>1</v>
      </c>
      <c r="C27" s="3" t="s">
        <v>29</v>
      </c>
      <c r="D27" s="3" t="s">
        <v>28</v>
      </c>
      <c r="E27" s="11">
        <v>9800</v>
      </c>
      <c r="F27" s="12">
        <v>77.58</v>
      </c>
      <c r="G27" s="12">
        <v>12909.45</v>
      </c>
    </row>
    <row r="28" spans="1:7" ht="16.149999999999999" thickBot="1" x14ac:dyDescent="0.55000000000000004">
      <c r="A28" s="8" t="s">
        <v>22</v>
      </c>
      <c r="B28" s="4" t="s">
        <v>1</v>
      </c>
      <c r="C28" s="5" t="s">
        <v>29</v>
      </c>
      <c r="D28" s="4" t="s">
        <v>27</v>
      </c>
      <c r="E28" s="11">
        <v>25714.28571</v>
      </c>
      <c r="F28" s="11">
        <v>115</v>
      </c>
      <c r="G28" s="12">
        <v>2344.4679999999998</v>
      </c>
    </row>
    <row r="29" spans="1:7" x14ac:dyDescent="0.5">
      <c r="A29" s="1"/>
      <c r="B29" s="1"/>
      <c r="C29" s="1"/>
      <c r="D29" s="1"/>
      <c r="E29" s="1"/>
      <c r="F29" s="1"/>
      <c r="G29" s="1"/>
    </row>
  </sheetData>
  <mergeCells count="5">
    <mergeCell ref="E24:G24"/>
    <mergeCell ref="E10:G10"/>
    <mergeCell ref="E14:G14"/>
    <mergeCell ref="E15:G15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Hocker</dc:creator>
  <cp:lastModifiedBy>peilin</cp:lastModifiedBy>
  <dcterms:created xsi:type="dcterms:W3CDTF">2020-10-20T19:36:09Z</dcterms:created>
  <dcterms:modified xsi:type="dcterms:W3CDTF">2021-03-14T18:58:24Z</dcterms:modified>
</cp:coreProperties>
</file>